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3560" yWindow="0" windowWidth="18200" windowHeight="151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51" i="1" l="1"/>
  <c r="B50" i="1"/>
  <c r="B49" i="1"/>
  <c r="B47" i="1"/>
  <c r="B46" i="1"/>
  <c r="B45" i="1"/>
  <c r="B44" i="1"/>
  <c r="B43" i="1"/>
  <c r="B42" i="1"/>
  <c r="B41" i="1"/>
  <c r="B40" i="1"/>
  <c r="A37" i="1"/>
</calcChain>
</file>

<file path=xl/sharedStrings.xml><?xml version="1.0" encoding="utf-8"?>
<sst xmlns="http://schemas.openxmlformats.org/spreadsheetml/2006/main" count="61" uniqueCount="42">
  <si>
    <t>EVEN' STAR ORGANIC PRODUCE</t>
  </si>
  <si>
    <t>Produce Data</t>
  </si>
  <si>
    <t>Produce</t>
  </si>
  <si>
    <t>Number of Available Cases</t>
  </si>
  <si>
    <t>Restaurant Price</t>
  </si>
  <si>
    <t>CSA Price</t>
  </si>
  <si>
    <t>Farmer's Market Price</t>
  </si>
  <si>
    <t>Tomatoes (large)</t>
  </si>
  <si>
    <t>Tomatoes (small)</t>
  </si>
  <si>
    <t>Watermelon</t>
  </si>
  <si>
    <t>Okra</t>
  </si>
  <si>
    <t>Basil</t>
  </si>
  <si>
    <t>Cucumbers</t>
  </si>
  <si>
    <t>Sweet Potatoes</t>
  </si>
  <si>
    <t>Winter Squash</t>
  </si>
  <si>
    <t>Cost Data</t>
  </si>
  <si>
    <t>Restaurant</t>
  </si>
  <si>
    <t>CSA</t>
  </si>
  <si>
    <t>Farmer's Market</t>
  </si>
  <si>
    <t>Cost per Client</t>
  </si>
  <si>
    <t>Entry Cost</t>
  </si>
  <si>
    <t>Decision Variables: Number of cases of each type of produce to sell in each channel</t>
  </si>
  <si>
    <t>Cases to Restaurants</t>
  </si>
  <si>
    <t>Cases to CSA</t>
  </si>
  <si>
    <t>Cases to Farmers' Market</t>
  </si>
  <si>
    <t>Objective: Maximize total profit</t>
  </si>
  <si>
    <t>Constraints</t>
  </si>
  <si>
    <t>LHS</t>
  </si>
  <si>
    <t>sign</t>
  </si>
  <si>
    <t>RHS</t>
  </si>
  <si>
    <t>Tomato (large) limit</t>
  </si>
  <si>
    <t>&lt;=</t>
  </si>
  <si>
    <t>Tomato (small) limit</t>
  </si>
  <si>
    <t>Watermelon limit</t>
  </si>
  <si>
    <t>Okra limit</t>
  </si>
  <si>
    <t>Basil limit</t>
  </si>
  <si>
    <t>Cucumbers limit</t>
  </si>
  <si>
    <t>Sweet Potatoes limit</t>
  </si>
  <si>
    <t>Winter Squash limit</t>
  </si>
  <si>
    <t>Farmers Market limit</t>
  </si>
  <si>
    <t>Restaurant limit</t>
  </si>
  <si>
    <t>CSA 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</si>
</sst>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00DC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8" fontId="0" fillId="0" borderId="0" xfId="0" applyNumberFormat="1" applyFont="1" applyAlignment="1">
      <alignment horizontal="right" vertical="center" wrapText="1"/>
    </xf>
    <xf numFmtId="8" fontId="0" fillId="0" borderId="5" xfId="0" applyNumberFormat="1" applyFont="1" applyBorder="1" applyAlignment="1">
      <alignment horizontal="righ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center" vertical="center" wrapText="1"/>
    </xf>
    <xf numFmtId="8" fontId="0" fillId="0" borderId="7" xfId="0" applyNumberFormat="1" applyFont="1" applyBorder="1" applyAlignment="1">
      <alignment horizontal="right" vertical="center" wrapText="1"/>
    </xf>
    <xf numFmtId="8" fontId="0" fillId="0" borderId="8" xfId="0" applyNumberFormat="1" applyFont="1" applyBorder="1" applyAlignment="1">
      <alignment horizontal="right" vertical="center" wrapText="1"/>
    </xf>
    <xf numFmtId="8" fontId="0" fillId="3" borderId="9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2" borderId="10" xfId="0" applyFont="1" applyFill="1" applyBorder="1" applyAlignment="1">
      <alignment horizontal="right" vertical="center" wrapText="1"/>
    </xf>
    <xf numFmtId="0" fontId="0" fillId="2" borderId="11" xfId="0" applyFont="1" applyFill="1" applyBorder="1" applyAlignment="1">
      <alignment horizontal="right" vertical="center" wrapText="1"/>
    </xf>
    <xf numFmtId="0" fontId="0" fillId="2" borderId="12" xfId="0" applyFont="1" applyFill="1" applyBorder="1" applyAlignment="1">
      <alignment horizontal="right" vertical="center" wrapText="1"/>
    </xf>
    <xf numFmtId="0" fontId="0" fillId="2" borderId="13" xfId="0" applyFont="1" applyFill="1" applyBorder="1" applyAlignment="1">
      <alignment horizontal="right" vertical="center" wrapText="1"/>
    </xf>
    <xf numFmtId="0" fontId="0" fillId="2" borderId="14" xfId="0" applyFont="1" applyFill="1" applyBorder="1" applyAlignment="1">
      <alignment horizontal="right" vertical="center" wrapText="1"/>
    </xf>
    <xf numFmtId="0" fontId="0" fillId="2" borderId="15" xfId="0" applyFont="1" applyFill="1" applyBorder="1" applyAlignment="1">
      <alignment horizontal="right" vertical="center" wrapText="1"/>
    </xf>
    <xf numFmtId="0" fontId="0" fillId="2" borderId="16" xfId="0" applyFont="1" applyFill="1" applyBorder="1" applyAlignment="1">
      <alignment horizontal="right" vertical="center" wrapText="1"/>
    </xf>
    <xf numFmtId="0" fontId="0" fillId="2" borderId="17" xfId="0" applyFont="1" applyFill="1" applyBorder="1" applyAlignment="1">
      <alignment horizontal="right" vertical="center" wrapText="1"/>
    </xf>
    <xf numFmtId="0" fontId="0" fillId="2" borderId="18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topLeftCell="A25" workbookViewId="0">
      <selection activeCell="B52" sqref="B52"/>
    </sheetView>
  </sheetViews>
  <sheetFormatPr baseColWidth="10" defaultRowHeight="15" x14ac:dyDescent="0"/>
  <cols>
    <col min="1" max="1" width="21.1640625" customWidth="1"/>
    <col min="2" max="2" width="28.1640625" customWidth="1"/>
    <col min="3" max="3" width="19.33203125" customWidth="1"/>
    <col min="4" max="4" width="25.33203125" customWidth="1"/>
    <col min="5" max="5" width="22.83203125" customWidth="1"/>
  </cols>
  <sheetData>
    <row r="1" spans="1:5">
      <c r="A1" s="17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spans="1:5">
      <c r="A3" s="2" t="s">
        <v>1</v>
      </c>
      <c r="B3" s="2"/>
      <c r="C3" s="2"/>
      <c r="D3" s="2"/>
      <c r="E3" s="2"/>
    </row>
    <row r="4" spans="1:5" ht="16" thickBot="1">
      <c r="A4" s="2"/>
      <c r="B4" s="2"/>
      <c r="C4" s="2"/>
      <c r="D4" s="2"/>
      <c r="E4" s="2"/>
    </row>
    <row r="5" spans="1:5" ht="16" thickBot="1">
      <c r="A5" s="3" t="s">
        <v>2</v>
      </c>
      <c r="B5" s="4" t="s">
        <v>3</v>
      </c>
      <c r="C5" s="5" t="s">
        <v>4</v>
      </c>
      <c r="D5" s="5" t="s">
        <v>5</v>
      </c>
      <c r="E5" s="6" t="s">
        <v>6</v>
      </c>
    </row>
    <row r="6" spans="1:5">
      <c r="A6" s="7" t="s">
        <v>7</v>
      </c>
      <c r="B6" s="8">
        <v>406</v>
      </c>
      <c r="C6" s="9">
        <v>40</v>
      </c>
      <c r="D6" s="9">
        <v>36</v>
      </c>
      <c r="E6" s="10">
        <v>38.25</v>
      </c>
    </row>
    <row r="7" spans="1:5">
      <c r="A7" s="7" t="s">
        <v>8</v>
      </c>
      <c r="B7" s="8">
        <v>608</v>
      </c>
      <c r="C7" s="9">
        <v>26</v>
      </c>
      <c r="D7" s="9">
        <v>36</v>
      </c>
      <c r="E7" s="10">
        <v>34</v>
      </c>
    </row>
    <row r="8" spans="1:5">
      <c r="A8" s="7" t="s">
        <v>9</v>
      </c>
      <c r="B8" s="8">
        <v>167</v>
      </c>
      <c r="C8" s="9">
        <v>20</v>
      </c>
      <c r="D8" s="9">
        <v>20</v>
      </c>
      <c r="E8" s="10">
        <v>20.25</v>
      </c>
    </row>
    <row r="9" spans="1:5">
      <c r="A9" s="7" t="s">
        <v>10</v>
      </c>
      <c r="B9" s="8">
        <v>76</v>
      </c>
      <c r="C9" s="9">
        <v>24</v>
      </c>
      <c r="D9" s="9">
        <v>36</v>
      </c>
      <c r="E9" s="10">
        <v>34</v>
      </c>
    </row>
    <row r="10" spans="1:5">
      <c r="A10" s="7" t="s">
        <v>11</v>
      </c>
      <c r="B10" s="8">
        <v>72</v>
      </c>
      <c r="C10" s="9">
        <v>18</v>
      </c>
      <c r="D10" s="9">
        <v>24</v>
      </c>
      <c r="E10" s="10">
        <v>21.25</v>
      </c>
    </row>
    <row r="11" spans="1:5">
      <c r="A11" s="7" t="s">
        <v>12</v>
      </c>
      <c r="B11" s="8">
        <v>251</v>
      </c>
      <c r="C11" s="9">
        <v>24</v>
      </c>
      <c r="D11" s="9">
        <v>24</v>
      </c>
      <c r="E11" s="10">
        <v>25.2</v>
      </c>
    </row>
    <row r="12" spans="1:5">
      <c r="A12" s="7" t="s">
        <v>13</v>
      </c>
      <c r="B12" s="8">
        <v>107</v>
      </c>
      <c r="C12" s="9">
        <v>36</v>
      </c>
      <c r="D12" s="9">
        <v>36</v>
      </c>
      <c r="E12" s="10">
        <v>36</v>
      </c>
    </row>
    <row r="13" spans="1:5" ht="16" thickBot="1">
      <c r="A13" s="11" t="s">
        <v>14</v>
      </c>
      <c r="B13" s="12">
        <v>133</v>
      </c>
      <c r="C13" s="13">
        <v>36</v>
      </c>
      <c r="D13" s="13">
        <v>36</v>
      </c>
      <c r="E13" s="14">
        <v>36</v>
      </c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 t="s">
        <v>15</v>
      </c>
      <c r="B16" s="2"/>
      <c r="C16" s="2"/>
      <c r="D16" s="2"/>
      <c r="E16" s="2"/>
    </row>
    <row r="17" spans="1:5" ht="16" thickBot="1">
      <c r="A17" s="2"/>
      <c r="B17" s="2"/>
      <c r="C17" s="2"/>
      <c r="D17" s="2"/>
      <c r="E17" s="2"/>
    </row>
    <row r="18" spans="1:5" ht="16" thickBot="1">
      <c r="A18" s="3"/>
      <c r="B18" s="5" t="s">
        <v>16</v>
      </c>
      <c r="C18" s="5" t="s">
        <v>17</v>
      </c>
      <c r="D18" s="6" t="s">
        <v>18</v>
      </c>
      <c r="E18" s="2"/>
    </row>
    <row r="19" spans="1:5">
      <c r="A19" s="7" t="s">
        <v>19</v>
      </c>
      <c r="B19" s="9">
        <v>214.4</v>
      </c>
      <c r="C19" s="9">
        <v>31.68</v>
      </c>
      <c r="D19" s="10">
        <v>0</v>
      </c>
      <c r="E19" s="2"/>
    </row>
    <row r="20" spans="1:5" ht="16" thickBot="1">
      <c r="A20" s="11" t="s">
        <v>20</v>
      </c>
      <c r="B20" s="13">
        <v>1495.5</v>
      </c>
      <c r="C20" s="13">
        <v>730.5</v>
      </c>
      <c r="D20" s="14">
        <v>5833.5</v>
      </c>
      <c r="E20" s="2"/>
    </row>
    <row r="21" spans="1:5">
      <c r="A21" s="2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  <row r="23" spans="1:5">
      <c r="A23" s="18" t="s">
        <v>21</v>
      </c>
      <c r="B23" s="2"/>
      <c r="C23" s="2"/>
      <c r="D23" s="2"/>
      <c r="E23" s="2"/>
    </row>
    <row r="24" spans="1:5" ht="16" thickBot="1">
      <c r="A24" s="2"/>
      <c r="B24" s="2"/>
      <c r="C24" s="2"/>
      <c r="D24" s="2"/>
      <c r="E24" s="2"/>
    </row>
    <row r="25" spans="1:5" ht="16" thickBot="1">
      <c r="A25" s="3" t="s">
        <v>2</v>
      </c>
      <c r="B25" s="5" t="s">
        <v>22</v>
      </c>
      <c r="C25" s="5" t="s">
        <v>23</v>
      </c>
      <c r="D25" s="6" t="s">
        <v>24</v>
      </c>
      <c r="E25" s="2"/>
    </row>
    <row r="26" spans="1:5">
      <c r="A26" s="7" t="s">
        <v>7</v>
      </c>
      <c r="B26" s="20">
        <v>406</v>
      </c>
      <c r="C26" s="21">
        <v>0</v>
      </c>
      <c r="D26" s="22">
        <v>0</v>
      </c>
      <c r="E26" s="2"/>
    </row>
    <row r="27" spans="1:5">
      <c r="A27" s="7" t="s">
        <v>8</v>
      </c>
      <c r="B27" s="23">
        <v>0</v>
      </c>
      <c r="C27" s="19">
        <v>608</v>
      </c>
      <c r="D27" s="24">
        <v>0</v>
      </c>
      <c r="E27" s="2"/>
    </row>
    <row r="28" spans="1:5">
      <c r="A28" s="7" t="s">
        <v>9</v>
      </c>
      <c r="B28" s="23">
        <v>0</v>
      </c>
      <c r="C28" s="19">
        <v>0</v>
      </c>
      <c r="D28" s="24">
        <v>167</v>
      </c>
      <c r="E28" s="2"/>
    </row>
    <row r="29" spans="1:5">
      <c r="A29" s="7" t="s">
        <v>10</v>
      </c>
      <c r="B29" s="23">
        <v>0</v>
      </c>
      <c r="C29" s="19">
        <v>76</v>
      </c>
      <c r="D29" s="24">
        <v>0</v>
      </c>
      <c r="E29" s="2"/>
    </row>
    <row r="30" spans="1:5">
      <c r="A30" s="7" t="s">
        <v>11</v>
      </c>
      <c r="B30" s="23">
        <v>0</v>
      </c>
      <c r="C30" s="19">
        <v>72</v>
      </c>
      <c r="D30" s="24">
        <v>0</v>
      </c>
      <c r="E30" s="2"/>
    </row>
    <row r="31" spans="1:5">
      <c r="A31" s="7" t="s">
        <v>12</v>
      </c>
      <c r="B31" s="23">
        <v>0</v>
      </c>
      <c r="C31" s="19">
        <v>0</v>
      </c>
      <c r="D31" s="24">
        <v>251</v>
      </c>
      <c r="E31" s="2"/>
    </row>
    <row r="32" spans="1:5">
      <c r="A32" s="7" t="s">
        <v>13</v>
      </c>
      <c r="B32" s="23">
        <v>58</v>
      </c>
      <c r="C32" s="19">
        <v>0</v>
      </c>
      <c r="D32" s="24">
        <v>49</v>
      </c>
      <c r="E32" s="2"/>
    </row>
    <row r="33" spans="1:5" ht="16" thickBot="1">
      <c r="A33" s="11" t="s">
        <v>14</v>
      </c>
      <c r="B33" s="25">
        <v>0</v>
      </c>
      <c r="C33" s="26">
        <v>0</v>
      </c>
      <c r="D33" s="27">
        <v>133</v>
      </c>
      <c r="E33" s="2"/>
    </row>
    <row r="34" spans="1:5">
      <c r="A34" s="2"/>
      <c r="B34" s="2"/>
      <c r="C34" s="2"/>
      <c r="D34" s="2"/>
      <c r="E34" s="2"/>
    </row>
    <row r="35" spans="1:5">
      <c r="A35" s="2"/>
      <c r="B35" s="2"/>
      <c r="C35" s="2"/>
      <c r="D35" s="2"/>
      <c r="E35" s="2"/>
    </row>
    <row r="36" spans="1:5" ht="31" thickBot="1">
      <c r="A36" s="2" t="s">
        <v>25</v>
      </c>
      <c r="B36" s="2"/>
      <c r="C36" s="2"/>
      <c r="D36" s="2"/>
      <c r="E36" s="2"/>
    </row>
    <row r="37" spans="1:5" ht="16" thickBot="1">
      <c r="A37" s="15">
        <f>SUMPRODUCT(B26:D33,C6:E13) - B19*(SUM(B26:B33)/119) - B20 - C19*(SUMPRODUCT(C26:C33,D6:D13)/400) - C20 - D20</f>
        <v>49956.391768067224</v>
      </c>
      <c r="B37" s="2"/>
      <c r="C37" s="2"/>
      <c r="D37" s="2"/>
      <c r="E37" s="2"/>
    </row>
    <row r="38" spans="1:5">
      <c r="A38" s="2"/>
      <c r="B38" s="2"/>
      <c r="C38" s="2"/>
      <c r="D38" s="2"/>
      <c r="E38" s="2"/>
    </row>
    <row r="39" spans="1:5">
      <c r="A39" s="1" t="s">
        <v>26</v>
      </c>
      <c r="B39" s="1" t="s">
        <v>27</v>
      </c>
      <c r="C39" s="1" t="s">
        <v>28</v>
      </c>
      <c r="D39" s="1" t="s">
        <v>29</v>
      </c>
      <c r="E39" s="2"/>
    </row>
    <row r="40" spans="1:5">
      <c r="A40" s="2" t="s">
        <v>30</v>
      </c>
      <c r="B40" s="16">
        <f>SUM(B26:D26)</f>
        <v>406</v>
      </c>
      <c r="C40" s="2" t="s">
        <v>31</v>
      </c>
      <c r="D40" s="16">
        <v>406</v>
      </c>
      <c r="E40" s="2"/>
    </row>
    <row r="41" spans="1:5">
      <c r="A41" s="2" t="s">
        <v>32</v>
      </c>
      <c r="B41" s="16">
        <f>SUM(B27:D27)</f>
        <v>608</v>
      </c>
      <c r="C41" s="2" t="s">
        <v>31</v>
      </c>
      <c r="D41" s="16">
        <v>608</v>
      </c>
      <c r="E41" s="2"/>
    </row>
    <row r="42" spans="1:5">
      <c r="A42" s="2" t="s">
        <v>33</v>
      </c>
      <c r="B42" s="16">
        <f>SUM(B28:D28)</f>
        <v>167</v>
      </c>
      <c r="C42" s="2" t="s">
        <v>31</v>
      </c>
      <c r="D42" s="16">
        <v>167</v>
      </c>
      <c r="E42" s="2"/>
    </row>
    <row r="43" spans="1:5">
      <c r="A43" s="2" t="s">
        <v>34</v>
      </c>
      <c r="B43" s="16">
        <f>SUM(B29:D29)</f>
        <v>76</v>
      </c>
      <c r="C43" s="2" t="s">
        <v>31</v>
      </c>
      <c r="D43" s="16">
        <v>76</v>
      </c>
      <c r="E43" s="2"/>
    </row>
    <row r="44" spans="1:5">
      <c r="A44" s="2" t="s">
        <v>35</v>
      </c>
      <c r="B44" s="16">
        <f>SUM(B30:D30)</f>
        <v>72</v>
      </c>
      <c r="C44" s="2" t="s">
        <v>31</v>
      </c>
      <c r="D44" s="16">
        <v>72</v>
      </c>
      <c r="E44" s="2"/>
    </row>
    <row r="45" spans="1:5">
      <c r="A45" s="2" t="s">
        <v>36</v>
      </c>
      <c r="B45" s="16">
        <f>SUM(B31:D31)</f>
        <v>251</v>
      </c>
      <c r="C45" s="2" t="s">
        <v>31</v>
      </c>
      <c r="D45" s="16">
        <v>251</v>
      </c>
      <c r="E45" s="2"/>
    </row>
    <row r="46" spans="1:5">
      <c r="A46" s="2" t="s">
        <v>37</v>
      </c>
      <c r="B46" s="16">
        <f>SUM(B32:D32)</f>
        <v>107</v>
      </c>
      <c r="C46" s="2" t="s">
        <v>31</v>
      </c>
      <c r="D46" s="16">
        <v>107</v>
      </c>
      <c r="E46" s="2"/>
    </row>
    <row r="47" spans="1:5">
      <c r="A47" s="2" t="s">
        <v>38</v>
      </c>
      <c r="B47" s="16">
        <f>SUM(B33:D33)</f>
        <v>133</v>
      </c>
      <c r="C47" s="2" t="s">
        <v>31</v>
      </c>
      <c r="D47" s="16">
        <v>133</v>
      </c>
      <c r="E47" s="2"/>
    </row>
    <row r="48" spans="1:5">
      <c r="A48" s="2"/>
      <c r="B48" s="2"/>
      <c r="C48" s="2"/>
      <c r="D48" s="2"/>
      <c r="E48" s="2"/>
    </row>
    <row r="49" spans="1:5">
      <c r="A49" s="2" t="s">
        <v>39</v>
      </c>
      <c r="B49" s="16">
        <f>SUM(D26:D33)</f>
        <v>600</v>
      </c>
      <c r="C49" s="2" t="s">
        <v>31</v>
      </c>
      <c r="D49" s="16">
        <v>600</v>
      </c>
      <c r="E49" s="2"/>
    </row>
    <row r="50" spans="1:5">
      <c r="A50" s="2" t="s">
        <v>40</v>
      </c>
      <c r="B50" s="16">
        <f>SUM(B26:B33)/119</f>
        <v>3.8991596638655461</v>
      </c>
      <c r="C50" s="2" t="s">
        <v>31</v>
      </c>
      <c r="D50" s="16">
        <v>20</v>
      </c>
      <c r="E50" s="2"/>
    </row>
    <row r="51" spans="1:5">
      <c r="A51" s="2" t="s">
        <v>41</v>
      </c>
      <c r="B51" s="16">
        <f>SUMPRODUCT(C26:C33,D6:D13)/400</f>
        <v>65.88</v>
      </c>
      <c r="C51" s="2" t="s">
        <v>31</v>
      </c>
      <c r="D51" s="16">
        <v>90</v>
      </c>
      <c r="E51" s="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O'Hair</dc:creator>
  <cp:lastModifiedBy>Allison O'Hair</cp:lastModifiedBy>
  <dcterms:created xsi:type="dcterms:W3CDTF">2014-01-19T14:30:32Z</dcterms:created>
  <dcterms:modified xsi:type="dcterms:W3CDTF">2014-01-19T14:34:51Z</dcterms:modified>
</cp:coreProperties>
</file>